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voxaly_synchro\Production\10_data\CNRACL\00_Suivi\TRAVAUX_NICO\ventilation\Résultats_détaillés_retravailles_nb_inscrits\C04\"/>
    </mc:Choice>
  </mc:AlternateContent>
  <xr:revisionPtr revIDLastSave="0" documentId="13_ncr:1_{E5982617-06CB-464F-A1D5-0055483E5E0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euil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3" l="1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4" i="3"/>
  <c r="C22" i="3" l="1"/>
  <c r="H22" i="3"/>
  <c r="D22" i="3"/>
  <c r="F22" i="3"/>
  <c r="J22" i="3"/>
  <c r="L22" i="3"/>
  <c r="N22" i="3"/>
  <c r="P22" i="3"/>
  <c r="R22" i="3"/>
  <c r="T22" i="3"/>
  <c r="E22" i="3" l="1"/>
  <c r="S22" i="3"/>
  <c r="I22" i="3"/>
  <c r="Q22" i="3"/>
  <c r="O22" i="3"/>
  <c r="M22" i="3"/>
  <c r="K22" i="3"/>
  <c r="U22" i="3"/>
  <c r="G22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S9" i="3"/>
  <c r="S8" i="3"/>
  <c r="S7" i="3"/>
  <c r="S6" i="3"/>
  <c r="S5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S20" i="3"/>
  <c r="S19" i="3"/>
  <c r="S18" i="3"/>
  <c r="S17" i="3"/>
  <c r="S16" i="3"/>
  <c r="S15" i="3"/>
  <c r="S14" i="3"/>
  <c r="S13" i="3"/>
  <c r="S12" i="3"/>
  <c r="S11" i="3"/>
  <c r="S10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I7" i="3"/>
  <c r="K4" i="3"/>
  <c r="M4" i="3"/>
  <c r="U4" i="3"/>
  <c r="S4" i="3"/>
  <c r="Q4" i="3"/>
  <c r="O4" i="3"/>
  <c r="I6" i="3"/>
  <c r="G6" i="3"/>
  <c r="I5" i="3"/>
  <c r="G5" i="3"/>
  <c r="G7" i="3" l="1"/>
  <c r="I20" i="3"/>
  <c r="G20" i="3"/>
  <c r="I19" i="3"/>
  <c r="G19" i="3"/>
  <c r="I18" i="3"/>
  <c r="G18" i="3"/>
  <c r="I17" i="3"/>
  <c r="G17" i="3"/>
  <c r="I16" i="3"/>
  <c r="G16" i="3"/>
  <c r="I15" i="3"/>
  <c r="G15" i="3"/>
  <c r="I14" i="3"/>
  <c r="G14" i="3"/>
  <c r="I13" i="3"/>
  <c r="G13" i="3"/>
  <c r="I12" i="3"/>
  <c r="G12" i="3"/>
  <c r="I11" i="3"/>
  <c r="G11" i="3"/>
  <c r="I10" i="3"/>
  <c r="G10" i="3"/>
  <c r="I9" i="3"/>
  <c r="G9" i="3"/>
  <c r="I8" i="3"/>
  <c r="G8" i="3"/>
  <c r="I4" i="3"/>
  <c r="G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Alexandre DAYCARD</author>
  </authors>
  <commentList>
    <comment ref="D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Les "nuls techniques" étant par définition non interprétables, ces derniers ne peuvent être ventilés dans cet état complémentaire détaillé.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<sst xmlns="http://schemas.openxmlformats.org/spreadsheetml/2006/main" count="33" uniqueCount="31">
  <si>
    <t>GUADELOUPE</t>
  </si>
  <si>
    <t>MARTINIQUE</t>
  </si>
  <si>
    <t>Blancs</t>
  </si>
  <si>
    <t>Nuls</t>
  </si>
  <si>
    <t>Exprimés</t>
  </si>
  <si>
    <t>TOTAL</t>
  </si>
  <si>
    <r>
      <t xml:space="preserve">Votants
</t>
    </r>
    <r>
      <rPr>
        <i/>
        <sz val="11"/>
        <color theme="1"/>
        <rFont val="Calibri"/>
        <family val="2"/>
        <scheme val="minor"/>
      </rPr>
      <t>(hors nuls techniques)</t>
    </r>
  </si>
  <si>
    <t>FHF LISTE 1</t>
  </si>
  <si>
    <t>Siège 1</t>
  </si>
  <si>
    <t>Siège 2</t>
  </si>
  <si>
    <t>Siège 3</t>
  </si>
  <si>
    <t>FHF LISTE 3</t>
  </si>
  <si>
    <t>Région</t>
  </si>
  <si>
    <t>AUVERGNE-RHONE-ALPES</t>
  </si>
  <si>
    <t>HAUTS-DE-FRANCE</t>
  </si>
  <si>
    <t>ILE-DE-FRANCE</t>
  </si>
  <si>
    <t>PROVENCE-ALPES-COTE-D AZUR</t>
  </si>
  <si>
    <t>GRAND-EST</t>
  </si>
  <si>
    <t>OCCITANIE</t>
  </si>
  <si>
    <t>NORMANDIE</t>
  </si>
  <si>
    <t>NOUVELLE-AQUITAINE</t>
  </si>
  <si>
    <t>CENTRE-VAL-DE-LOIRE</t>
  </si>
  <si>
    <t>BOURGOGNE-FRANCHE-COMTE</t>
  </si>
  <si>
    <t>BRETAGNE</t>
  </si>
  <si>
    <t>PAYS-DE-LA-LOIRE</t>
  </si>
  <si>
    <t>LA REUNION</t>
  </si>
  <si>
    <t>FHF LISTE 2</t>
  </si>
  <si>
    <t>CORSE</t>
  </si>
  <si>
    <t>SAINT PIERRE ET MIQUELON</t>
  </si>
  <si>
    <t>Nombre d'inscrits</t>
  </si>
  <si>
    <t>Régions sans Votants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</si>
</sst>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left"/>
    </xf>
    <xf numFmtId="10" fontId="2" fillId="2" borderId="1" xfId="1" applyNumberFormat="1" applyFont="1" applyFill="1" applyBorder="1"/>
    <xf numFmtId="10" fontId="1" fillId="0" borderId="1" xfId="1" applyNumberFormat="1" applyFont="1" applyFill="1" applyBorder="1"/>
    <xf numFmtId="3" fontId="0" fillId="0" borderId="1" xfId="0" applyNumberFormat="1" applyFont="1" applyFill="1" applyBorder="1"/>
    <xf numFmtId="3" fontId="2" fillId="2" borderId="2" xfId="0" applyNumberFormat="1" applyFont="1" applyFill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10" fontId="2" fillId="2" borderId="2" xfId="1" applyNumberFormat="1" applyFont="1" applyFill="1" applyBorder="1"/>
    <xf numFmtId="3" fontId="0" fillId="0" borderId="2" xfId="0" applyNumberFormat="1" applyFont="1" applyFill="1" applyBorder="1"/>
    <xf numFmtId="0" fontId="0" fillId="0" borderId="2" xfId="0" applyNumberFormat="1" applyBorder="1"/>
    <xf numFmtId="10" fontId="1" fillId="0" borderId="2" xfId="1" applyNumberFormat="1" applyFont="1" applyFill="1" applyBorder="1"/>
    <xf numFmtId="0" fontId="0" fillId="0" borderId="1" xfId="0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U22"/>
  <sheetViews>
    <sheetView tabSelected="1" zoomScale="85" zoomScaleNormal="85" workbookViewId="0">
      <selection activeCell="D26" sqref="D26"/>
    </sheetView>
  </sheetViews>
  <sheetFormatPr baseColWidth="10" defaultRowHeight="14.4" x14ac:dyDescent="0.3"/>
  <cols>
    <col min="1" max="1" width="4" customWidth="1"/>
    <col min="2" max="2" width="33.33203125" customWidth="1"/>
    <col min="3" max="3" width="16.88671875" bestFit="1" customWidth="1"/>
    <col min="6" max="7" width="11.44140625" customWidth="1"/>
    <col min="12" max="13" width="11.44140625" customWidth="1"/>
    <col min="16" max="17" width="11.44140625" customWidth="1"/>
    <col min="20" max="21" width="11.44140625" customWidth="1"/>
  </cols>
  <sheetData>
    <row r="2" spans="2:21" ht="43.2" customHeight="1" x14ac:dyDescent="0.3">
      <c r="B2" s="19" t="s">
        <v>12</v>
      </c>
      <c r="C2" s="19" t="s">
        <v>29</v>
      </c>
      <c r="D2" s="25" t="s">
        <v>6</v>
      </c>
      <c r="E2" s="26"/>
      <c r="F2" s="21" t="s">
        <v>3</v>
      </c>
      <c r="G2" s="22"/>
      <c r="H2" s="21" t="s">
        <v>4</v>
      </c>
      <c r="I2" s="22"/>
      <c r="J2" s="15" t="s">
        <v>8</v>
      </c>
      <c r="K2" s="16"/>
      <c r="L2" s="16"/>
      <c r="M2" s="17"/>
      <c r="N2" s="15" t="s">
        <v>9</v>
      </c>
      <c r="O2" s="16"/>
      <c r="P2" s="16"/>
      <c r="Q2" s="17"/>
      <c r="R2" s="15" t="s">
        <v>10</v>
      </c>
      <c r="S2" s="16"/>
      <c r="T2" s="16"/>
      <c r="U2" s="17"/>
    </row>
    <row r="3" spans="2:21" ht="43.2" customHeight="1" x14ac:dyDescent="0.3">
      <c r="B3" s="20"/>
      <c r="C3" s="20"/>
      <c r="D3" s="27"/>
      <c r="E3" s="28"/>
      <c r="F3" s="23"/>
      <c r="G3" s="24"/>
      <c r="H3" s="23"/>
      <c r="I3" s="24"/>
      <c r="J3" s="18" t="s">
        <v>7</v>
      </c>
      <c r="K3" s="14"/>
      <c r="L3" s="14" t="s">
        <v>2</v>
      </c>
      <c r="M3" s="14"/>
      <c r="N3" s="18" t="s">
        <v>26</v>
      </c>
      <c r="O3" s="14"/>
      <c r="P3" s="14" t="s">
        <v>2</v>
      </c>
      <c r="Q3" s="14"/>
      <c r="R3" s="18" t="s">
        <v>11</v>
      </c>
      <c r="S3" s="14"/>
      <c r="T3" s="14" t="s">
        <v>2</v>
      </c>
      <c r="U3" s="14"/>
    </row>
    <row r="4" spans="2:21" x14ac:dyDescent="0.3">
      <c r="B4" s="6" t="s">
        <v>13</v>
      </c>
      <c r="C4" s="12">
        <v>321</v>
      </c>
      <c r="D4" s="4">
        <v>99</v>
      </c>
      <c r="E4" s="3">
        <f>D4/C4</f>
        <v>0.30841121495327101</v>
      </c>
      <c r="F4" s="7">
        <v>0</v>
      </c>
      <c r="G4" s="3">
        <f t="shared" ref="G4:G20" si="0">F4/D4</f>
        <v>0</v>
      </c>
      <c r="H4" s="4">
        <f>D4-F4</f>
        <v>99</v>
      </c>
      <c r="I4" s="3">
        <f t="shared" ref="I4:I20" si="1">H4/D4</f>
        <v>1</v>
      </c>
      <c r="J4" s="7">
        <v>94</v>
      </c>
      <c r="K4" s="3">
        <f>J4/$H4</f>
        <v>0.9494949494949495</v>
      </c>
      <c r="L4" s="7">
        <v>5</v>
      </c>
      <c r="M4" s="3">
        <f>L4/$H4</f>
        <v>5.0505050505050504E-2</v>
      </c>
      <c r="N4" s="7">
        <v>93</v>
      </c>
      <c r="O4" s="3">
        <f>N4/$H4</f>
        <v>0.93939393939393945</v>
      </c>
      <c r="P4" s="7">
        <v>6</v>
      </c>
      <c r="Q4" s="3">
        <f>P4/$H4</f>
        <v>6.0606060606060608E-2</v>
      </c>
      <c r="R4" s="7">
        <v>94</v>
      </c>
      <c r="S4" s="3">
        <f>R4/$H4</f>
        <v>0.9494949494949495</v>
      </c>
      <c r="T4" s="7">
        <v>5</v>
      </c>
      <c r="U4" s="3">
        <f>T4/$H4</f>
        <v>5.0505050505050504E-2</v>
      </c>
    </row>
    <row r="5" spans="2:21" x14ac:dyDescent="0.3">
      <c r="B5" s="6" t="s">
        <v>22</v>
      </c>
      <c r="C5" s="12">
        <v>145</v>
      </c>
      <c r="D5" s="4">
        <v>51</v>
      </c>
      <c r="E5" s="3">
        <f t="shared" ref="E5:E20" si="2">D5/C5</f>
        <v>0.35172413793103446</v>
      </c>
      <c r="F5" s="7">
        <v>0</v>
      </c>
      <c r="G5" s="3">
        <f t="shared" si="0"/>
        <v>0</v>
      </c>
      <c r="H5" s="4">
        <f t="shared" ref="H5:H20" si="3">D5-F5</f>
        <v>51</v>
      </c>
      <c r="I5" s="3">
        <f t="shared" si="1"/>
        <v>1</v>
      </c>
      <c r="J5" s="7">
        <v>48</v>
      </c>
      <c r="K5" s="3">
        <f t="shared" ref="K5:K22" si="4">J5/$H5</f>
        <v>0.94117647058823528</v>
      </c>
      <c r="L5" s="7">
        <v>3</v>
      </c>
      <c r="M5" s="3">
        <f t="shared" ref="M5:M22" si="5">L5/$H5</f>
        <v>5.8823529411764705E-2</v>
      </c>
      <c r="N5" s="7">
        <v>48</v>
      </c>
      <c r="O5" s="3">
        <f t="shared" ref="O5:O22" si="6">N5/$H5</f>
        <v>0.94117647058823528</v>
      </c>
      <c r="P5" s="7">
        <v>3</v>
      </c>
      <c r="Q5" s="3">
        <f t="shared" ref="Q5:Q22" si="7">P5/$H5</f>
        <v>5.8823529411764705E-2</v>
      </c>
      <c r="R5" s="7">
        <v>51</v>
      </c>
      <c r="S5" s="3">
        <f t="shared" ref="S5:S9" si="8">R5/$H5</f>
        <v>1</v>
      </c>
      <c r="T5" s="7">
        <v>0</v>
      </c>
      <c r="U5" s="3">
        <f t="shared" ref="U5:U22" si="9">T5/$H5</f>
        <v>0</v>
      </c>
    </row>
    <row r="6" spans="2:21" x14ac:dyDescent="0.3">
      <c r="B6" s="6" t="s">
        <v>23</v>
      </c>
      <c r="C6" s="12">
        <v>107</v>
      </c>
      <c r="D6" s="4">
        <v>34</v>
      </c>
      <c r="E6" s="3">
        <f t="shared" si="2"/>
        <v>0.31775700934579437</v>
      </c>
      <c r="F6" s="7">
        <v>0</v>
      </c>
      <c r="G6" s="3">
        <f t="shared" si="0"/>
        <v>0</v>
      </c>
      <c r="H6" s="4">
        <f t="shared" si="3"/>
        <v>34</v>
      </c>
      <c r="I6" s="3">
        <f t="shared" si="1"/>
        <v>1</v>
      </c>
      <c r="J6" s="7">
        <v>31</v>
      </c>
      <c r="K6" s="3">
        <f t="shared" si="4"/>
        <v>0.91176470588235292</v>
      </c>
      <c r="L6" s="7">
        <v>3</v>
      </c>
      <c r="M6" s="3">
        <f t="shared" si="5"/>
        <v>8.8235294117647065E-2</v>
      </c>
      <c r="N6" s="7">
        <v>29</v>
      </c>
      <c r="O6" s="3">
        <f t="shared" si="6"/>
        <v>0.8529411764705882</v>
      </c>
      <c r="P6" s="7">
        <v>5</v>
      </c>
      <c r="Q6" s="3">
        <f t="shared" si="7"/>
        <v>0.14705882352941177</v>
      </c>
      <c r="R6" s="7">
        <v>32</v>
      </c>
      <c r="S6" s="3">
        <f t="shared" si="8"/>
        <v>0.94117647058823528</v>
      </c>
      <c r="T6" s="7">
        <v>2</v>
      </c>
      <c r="U6" s="3">
        <f t="shared" si="9"/>
        <v>5.8823529411764705E-2</v>
      </c>
    </row>
    <row r="7" spans="2:21" x14ac:dyDescent="0.3">
      <c r="B7" s="6" t="s">
        <v>21</v>
      </c>
      <c r="C7" s="12">
        <v>132</v>
      </c>
      <c r="D7" s="4">
        <v>57</v>
      </c>
      <c r="E7" s="3">
        <f t="shared" si="2"/>
        <v>0.43181818181818182</v>
      </c>
      <c r="F7" s="7">
        <v>0</v>
      </c>
      <c r="G7" s="3">
        <f t="shared" si="0"/>
        <v>0</v>
      </c>
      <c r="H7" s="4">
        <f t="shared" si="3"/>
        <v>57</v>
      </c>
      <c r="I7" s="3">
        <f t="shared" si="1"/>
        <v>1</v>
      </c>
      <c r="J7" s="7">
        <v>56</v>
      </c>
      <c r="K7" s="3">
        <f t="shared" si="4"/>
        <v>0.98245614035087714</v>
      </c>
      <c r="L7" s="7">
        <v>1</v>
      </c>
      <c r="M7" s="3">
        <f t="shared" si="5"/>
        <v>1.7543859649122806E-2</v>
      </c>
      <c r="N7" s="7">
        <v>53</v>
      </c>
      <c r="O7" s="3">
        <f t="shared" si="6"/>
        <v>0.92982456140350878</v>
      </c>
      <c r="P7" s="7">
        <v>4</v>
      </c>
      <c r="Q7" s="3">
        <f t="shared" si="7"/>
        <v>7.0175438596491224E-2</v>
      </c>
      <c r="R7" s="7">
        <v>56</v>
      </c>
      <c r="S7" s="3">
        <f t="shared" si="8"/>
        <v>0.98245614035087714</v>
      </c>
      <c r="T7" s="7">
        <v>1</v>
      </c>
      <c r="U7" s="3">
        <f t="shared" si="9"/>
        <v>1.7543859649122806E-2</v>
      </c>
    </row>
    <row r="8" spans="2:21" x14ac:dyDescent="0.3">
      <c r="B8" s="6" t="s">
        <v>27</v>
      </c>
      <c r="C8" s="12">
        <v>8</v>
      </c>
      <c r="D8" s="4">
        <v>2</v>
      </c>
      <c r="E8" s="3">
        <f t="shared" si="2"/>
        <v>0.25</v>
      </c>
      <c r="F8" s="7">
        <v>0</v>
      </c>
      <c r="G8" s="3">
        <f t="shared" si="0"/>
        <v>0</v>
      </c>
      <c r="H8" s="4">
        <f t="shared" si="3"/>
        <v>2</v>
      </c>
      <c r="I8" s="3">
        <f t="shared" si="1"/>
        <v>1</v>
      </c>
      <c r="J8" s="7">
        <v>2</v>
      </c>
      <c r="K8" s="3">
        <f t="shared" si="4"/>
        <v>1</v>
      </c>
      <c r="L8" s="7">
        <v>0</v>
      </c>
      <c r="M8" s="3">
        <f t="shared" si="5"/>
        <v>0</v>
      </c>
      <c r="N8" s="7">
        <v>2</v>
      </c>
      <c r="O8" s="3">
        <f t="shared" si="6"/>
        <v>1</v>
      </c>
      <c r="P8" s="7">
        <v>0</v>
      </c>
      <c r="Q8" s="3">
        <f t="shared" si="7"/>
        <v>0</v>
      </c>
      <c r="R8" s="7">
        <v>2</v>
      </c>
      <c r="S8" s="3">
        <f t="shared" si="8"/>
        <v>1</v>
      </c>
      <c r="T8" s="7">
        <v>0</v>
      </c>
      <c r="U8" s="3">
        <f t="shared" si="9"/>
        <v>0</v>
      </c>
    </row>
    <row r="9" spans="2:21" x14ac:dyDescent="0.3">
      <c r="B9" s="6" t="s">
        <v>17</v>
      </c>
      <c r="C9" s="12">
        <v>197</v>
      </c>
      <c r="D9" s="4">
        <v>90</v>
      </c>
      <c r="E9" s="3">
        <f t="shared" si="2"/>
        <v>0.45685279187817257</v>
      </c>
      <c r="F9" s="7">
        <v>0</v>
      </c>
      <c r="G9" s="3">
        <f t="shared" si="0"/>
        <v>0</v>
      </c>
      <c r="H9" s="4">
        <f t="shared" si="3"/>
        <v>90</v>
      </c>
      <c r="I9" s="3">
        <f t="shared" si="1"/>
        <v>1</v>
      </c>
      <c r="J9" s="7">
        <v>82</v>
      </c>
      <c r="K9" s="3">
        <f t="shared" si="4"/>
        <v>0.91111111111111109</v>
      </c>
      <c r="L9" s="7">
        <v>8</v>
      </c>
      <c r="M9" s="3">
        <f t="shared" si="5"/>
        <v>8.8888888888888892E-2</v>
      </c>
      <c r="N9" s="7">
        <v>76</v>
      </c>
      <c r="O9" s="3">
        <f t="shared" si="6"/>
        <v>0.84444444444444444</v>
      </c>
      <c r="P9" s="7">
        <v>14</v>
      </c>
      <c r="Q9" s="3">
        <f t="shared" si="7"/>
        <v>0.15555555555555556</v>
      </c>
      <c r="R9" s="7">
        <v>76</v>
      </c>
      <c r="S9" s="3">
        <f t="shared" si="8"/>
        <v>0.84444444444444444</v>
      </c>
      <c r="T9" s="7">
        <v>14</v>
      </c>
      <c r="U9" s="3">
        <f t="shared" si="9"/>
        <v>0.15555555555555556</v>
      </c>
    </row>
    <row r="10" spans="2:21" x14ac:dyDescent="0.3">
      <c r="B10" s="6" t="s">
        <v>0</v>
      </c>
      <c r="C10" s="12">
        <v>12</v>
      </c>
      <c r="D10" s="4">
        <v>4</v>
      </c>
      <c r="E10" s="3">
        <f t="shared" si="2"/>
        <v>0.33333333333333331</v>
      </c>
      <c r="F10" s="7">
        <v>0</v>
      </c>
      <c r="G10" s="3">
        <f t="shared" si="0"/>
        <v>0</v>
      </c>
      <c r="H10" s="4">
        <f t="shared" si="3"/>
        <v>4</v>
      </c>
      <c r="I10" s="3">
        <f t="shared" si="1"/>
        <v>1</v>
      </c>
      <c r="J10" s="7">
        <v>3</v>
      </c>
      <c r="K10" s="3">
        <f t="shared" si="4"/>
        <v>0.75</v>
      </c>
      <c r="L10" s="7">
        <v>1</v>
      </c>
      <c r="M10" s="3">
        <f t="shared" si="5"/>
        <v>0.25</v>
      </c>
      <c r="N10" s="7">
        <v>4</v>
      </c>
      <c r="O10" s="3">
        <f t="shared" si="6"/>
        <v>1</v>
      </c>
      <c r="P10" s="7">
        <v>0</v>
      </c>
      <c r="Q10" s="3">
        <f t="shared" si="7"/>
        <v>0</v>
      </c>
      <c r="R10" s="7">
        <v>4</v>
      </c>
      <c r="S10" s="3">
        <f t="shared" ref="S10:S20" si="10">R10/$H10</f>
        <v>1</v>
      </c>
      <c r="T10" s="7">
        <v>0</v>
      </c>
      <c r="U10" s="3">
        <f t="shared" si="9"/>
        <v>0</v>
      </c>
    </row>
    <row r="11" spans="2:21" x14ac:dyDescent="0.3">
      <c r="B11" s="6" t="s">
        <v>14</v>
      </c>
      <c r="C11" s="12">
        <v>190</v>
      </c>
      <c r="D11" s="4">
        <v>70</v>
      </c>
      <c r="E11" s="3">
        <f t="shared" si="2"/>
        <v>0.36842105263157893</v>
      </c>
      <c r="F11" s="7">
        <v>0</v>
      </c>
      <c r="G11" s="3">
        <f t="shared" si="0"/>
        <v>0</v>
      </c>
      <c r="H11" s="4">
        <f t="shared" si="3"/>
        <v>70</v>
      </c>
      <c r="I11" s="3">
        <f t="shared" si="1"/>
        <v>1</v>
      </c>
      <c r="J11" s="7">
        <v>66</v>
      </c>
      <c r="K11" s="3">
        <f t="shared" si="4"/>
        <v>0.94285714285714284</v>
      </c>
      <c r="L11" s="7">
        <v>4</v>
      </c>
      <c r="M11" s="3">
        <f t="shared" si="5"/>
        <v>5.7142857142857141E-2</v>
      </c>
      <c r="N11" s="7">
        <v>69</v>
      </c>
      <c r="O11" s="3">
        <f t="shared" si="6"/>
        <v>0.98571428571428577</v>
      </c>
      <c r="P11" s="7">
        <v>1</v>
      </c>
      <c r="Q11" s="3">
        <f t="shared" si="7"/>
        <v>1.4285714285714285E-2</v>
      </c>
      <c r="R11" s="7">
        <v>62</v>
      </c>
      <c r="S11" s="3">
        <f t="shared" si="10"/>
        <v>0.88571428571428568</v>
      </c>
      <c r="T11" s="7">
        <v>8</v>
      </c>
      <c r="U11" s="3">
        <f t="shared" si="9"/>
        <v>0.11428571428571428</v>
      </c>
    </row>
    <row r="12" spans="2:21" x14ac:dyDescent="0.3">
      <c r="B12" s="6" t="s">
        <v>15</v>
      </c>
      <c r="C12" s="12">
        <v>127</v>
      </c>
      <c r="D12" s="4">
        <v>36</v>
      </c>
      <c r="E12" s="3">
        <f t="shared" si="2"/>
        <v>0.28346456692913385</v>
      </c>
      <c r="F12" s="7">
        <v>1</v>
      </c>
      <c r="G12" s="3">
        <f t="shared" si="0"/>
        <v>2.7777777777777776E-2</v>
      </c>
      <c r="H12" s="4">
        <f t="shared" si="3"/>
        <v>35</v>
      </c>
      <c r="I12" s="3">
        <f t="shared" si="1"/>
        <v>0.97222222222222221</v>
      </c>
      <c r="J12" s="7">
        <v>33</v>
      </c>
      <c r="K12" s="3">
        <f t="shared" si="4"/>
        <v>0.94285714285714284</v>
      </c>
      <c r="L12" s="7">
        <v>2</v>
      </c>
      <c r="M12" s="3">
        <f t="shared" si="5"/>
        <v>5.7142857142857141E-2</v>
      </c>
      <c r="N12" s="7">
        <v>29</v>
      </c>
      <c r="O12" s="3">
        <f t="shared" si="6"/>
        <v>0.82857142857142863</v>
      </c>
      <c r="P12" s="7">
        <v>6</v>
      </c>
      <c r="Q12" s="3">
        <f t="shared" si="7"/>
        <v>0.17142857142857143</v>
      </c>
      <c r="R12" s="7">
        <v>31</v>
      </c>
      <c r="S12" s="3">
        <f t="shared" si="10"/>
        <v>0.88571428571428568</v>
      </c>
      <c r="T12" s="7">
        <v>4</v>
      </c>
      <c r="U12" s="3">
        <f t="shared" si="9"/>
        <v>0.11428571428571428</v>
      </c>
    </row>
    <row r="13" spans="2:21" x14ac:dyDescent="0.3">
      <c r="B13" s="6" t="s">
        <v>25</v>
      </c>
      <c r="C13" s="12">
        <v>4</v>
      </c>
      <c r="D13" s="4">
        <v>1</v>
      </c>
      <c r="E13" s="3">
        <f t="shared" si="2"/>
        <v>0.25</v>
      </c>
      <c r="F13" s="7">
        <v>0</v>
      </c>
      <c r="G13" s="3">
        <f t="shared" si="0"/>
        <v>0</v>
      </c>
      <c r="H13" s="4">
        <f t="shared" si="3"/>
        <v>1</v>
      </c>
      <c r="I13" s="3">
        <f t="shared" si="1"/>
        <v>1</v>
      </c>
      <c r="J13" s="7">
        <v>1</v>
      </c>
      <c r="K13" s="3">
        <f t="shared" si="4"/>
        <v>1</v>
      </c>
      <c r="L13" s="7">
        <v>0</v>
      </c>
      <c r="M13" s="3">
        <f t="shared" si="5"/>
        <v>0</v>
      </c>
      <c r="N13" s="7">
        <v>1</v>
      </c>
      <c r="O13" s="3">
        <f t="shared" si="6"/>
        <v>1</v>
      </c>
      <c r="P13" s="7">
        <v>0</v>
      </c>
      <c r="Q13" s="3">
        <f t="shared" si="7"/>
        <v>0</v>
      </c>
      <c r="R13" s="7">
        <v>1</v>
      </c>
      <c r="S13" s="3">
        <f t="shared" si="10"/>
        <v>1</v>
      </c>
      <c r="T13" s="7">
        <v>0</v>
      </c>
      <c r="U13" s="3">
        <f t="shared" si="9"/>
        <v>0</v>
      </c>
    </row>
    <row r="14" spans="2:21" x14ac:dyDescent="0.3">
      <c r="B14" s="6" t="s">
        <v>1</v>
      </c>
      <c r="C14" s="12">
        <v>12</v>
      </c>
      <c r="D14" s="4">
        <v>1</v>
      </c>
      <c r="E14" s="3">
        <f t="shared" si="2"/>
        <v>8.3333333333333329E-2</v>
      </c>
      <c r="F14" s="7">
        <v>0</v>
      </c>
      <c r="G14" s="3">
        <f t="shared" si="0"/>
        <v>0</v>
      </c>
      <c r="H14" s="4">
        <f t="shared" si="3"/>
        <v>1</v>
      </c>
      <c r="I14" s="3">
        <f t="shared" si="1"/>
        <v>1</v>
      </c>
      <c r="J14" s="7">
        <v>1</v>
      </c>
      <c r="K14" s="3">
        <f t="shared" si="4"/>
        <v>1</v>
      </c>
      <c r="L14" s="7">
        <v>0</v>
      </c>
      <c r="M14" s="3">
        <f t="shared" si="5"/>
        <v>0</v>
      </c>
      <c r="N14" s="7">
        <v>1</v>
      </c>
      <c r="O14" s="3">
        <f t="shared" si="6"/>
        <v>1</v>
      </c>
      <c r="P14" s="7">
        <v>0</v>
      </c>
      <c r="Q14" s="3">
        <f t="shared" si="7"/>
        <v>0</v>
      </c>
      <c r="R14" s="7">
        <v>1</v>
      </c>
      <c r="S14" s="3">
        <f t="shared" si="10"/>
        <v>1</v>
      </c>
      <c r="T14" s="7">
        <v>0</v>
      </c>
      <c r="U14" s="3">
        <f t="shared" si="9"/>
        <v>0</v>
      </c>
    </row>
    <row r="15" spans="2:21" x14ac:dyDescent="0.3">
      <c r="B15" s="6" t="s">
        <v>19</v>
      </c>
      <c r="C15" s="12">
        <v>137</v>
      </c>
      <c r="D15" s="4">
        <v>43</v>
      </c>
      <c r="E15" s="3">
        <f t="shared" si="2"/>
        <v>0.31386861313868614</v>
      </c>
      <c r="F15" s="7">
        <v>0</v>
      </c>
      <c r="G15" s="3">
        <f t="shared" si="0"/>
        <v>0</v>
      </c>
      <c r="H15" s="4">
        <f t="shared" si="3"/>
        <v>43</v>
      </c>
      <c r="I15" s="3">
        <f t="shared" si="1"/>
        <v>1</v>
      </c>
      <c r="J15" s="7">
        <v>40</v>
      </c>
      <c r="K15" s="3">
        <f t="shared" si="4"/>
        <v>0.93023255813953487</v>
      </c>
      <c r="L15" s="7">
        <v>3</v>
      </c>
      <c r="M15" s="3">
        <f t="shared" si="5"/>
        <v>6.9767441860465115E-2</v>
      </c>
      <c r="N15" s="7">
        <v>40</v>
      </c>
      <c r="O15" s="3">
        <f t="shared" si="6"/>
        <v>0.93023255813953487</v>
      </c>
      <c r="P15" s="7">
        <v>3</v>
      </c>
      <c r="Q15" s="3">
        <f t="shared" si="7"/>
        <v>6.9767441860465115E-2</v>
      </c>
      <c r="R15" s="7">
        <v>42</v>
      </c>
      <c r="S15" s="3">
        <f t="shared" si="10"/>
        <v>0.97674418604651159</v>
      </c>
      <c r="T15" s="7">
        <v>1</v>
      </c>
      <c r="U15" s="3">
        <f t="shared" si="9"/>
        <v>2.3255813953488372E-2</v>
      </c>
    </row>
    <row r="16" spans="2:21" x14ac:dyDescent="0.3">
      <c r="B16" s="6" t="s">
        <v>20</v>
      </c>
      <c r="C16" s="12">
        <v>255</v>
      </c>
      <c r="D16" s="4">
        <v>88</v>
      </c>
      <c r="E16" s="3">
        <f t="shared" si="2"/>
        <v>0.34509803921568627</v>
      </c>
      <c r="F16" s="7">
        <v>0</v>
      </c>
      <c r="G16" s="3">
        <f t="shared" si="0"/>
        <v>0</v>
      </c>
      <c r="H16" s="4">
        <f t="shared" si="3"/>
        <v>88</v>
      </c>
      <c r="I16" s="3">
        <f t="shared" si="1"/>
        <v>1</v>
      </c>
      <c r="J16" s="7">
        <v>79</v>
      </c>
      <c r="K16" s="3">
        <f t="shared" si="4"/>
        <v>0.89772727272727271</v>
      </c>
      <c r="L16" s="7">
        <v>9</v>
      </c>
      <c r="M16" s="3">
        <f t="shared" si="5"/>
        <v>0.10227272727272728</v>
      </c>
      <c r="N16" s="7">
        <v>83</v>
      </c>
      <c r="O16" s="3">
        <f t="shared" si="6"/>
        <v>0.94318181818181823</v>
      </c>
      <c r="P16" s="7">
        <v>5</v>
      </c>
      <c r="Q16" s="3">
        <f t="shared" si="7"/>
        <v>5.6818181818181816E-2</v>
      </c>
      <c r="R16" s="7">
        <v>74</v>
      </c>
      <c r="S16" s="3">
        <f t="shared" si="10"/>
        <v>0.84090909090909094</v>
      </c>
      <c r="T16" s="7">
        <v>14</v>
      </c>
      <c r="U16" s="3">
        <f t="shared" si="9"/>
        <v>0.15909090909090909</v>
      </c>
    </row>
    <row r="17" spans="2:21" x14ac:dyDescent="0.3">
      <c r="B17" s="6" t="s">
        <v>18</v>
      </c>
      <c r="C17" s="12">
        <v>194</v>
      </c>
      <c r="D17" s="4">
        <v>72</v>
      </c>
      <c r="E17" s="3">
        <f t="shared" si="2"/>
        <v>0.37113402061855671</v>
      </c>
      <c r="F17" s="7">
        <v>1</v>
      </c>
      <c r="G17" s="3">
        <f t="shared" si="0"/>
        <v>1.3888888888888888E-2</v>
      </c>
      <c r="H17" s="4">
        <f t="shared" si="3"/>
        <v>71</v>
      </c>
      <c r="I17" s="3">
        <f t="shared" si="1"/>
        <v>0.98611111111111116</v>
      </c>
      <c r="J17" s="7">
        <v>64</v>
      </c>
      <c r="K17" s="3">
        <f t="shared" si="4"/>
        <v>0.90140845070422537</v>
      </c>
      <c r="L17" s="7">
        <v>7</v>
      </c>
      <c r="M17" s="3">
        <f t="shared" si="5"/>
        <v>9.8591549295774641E-2</v>
      </c>
      <c r="N17" s="7">
        <v>67</v>
      </c>
      <c r="O17" s="3">
        <f t="shared" si="6"/>
        <v>0.94366197183098588</v>
      </c>
      <c r="P17" s="7">
        <v>4</v>
      </c>
      <c r="Q17" s="3">
        <f t="shared" si="7"/>
        <v>5.6338028169014086E-2</v>
      </c>
      <c r="R17" s="7">
        <v>65</v>
      </c>
      <c r="S17" s="3">
        <f t="shared" si="10"/>
        <v>0.91549295774647887</v>
      </c>
      <c r="T17" s="7">
        <v>6</v>
      </c>
      <c r="U17" s="3">
        <f t="shared" si="9"/>
        <v>8.4507042253521125E-2</v>
      </c>
    </row>
    <row r="18" spans="2:21" x14ac:dyDescent="0.3">
      <c r="B18" s="6" t="s">
        <v>24</v>
      </c>
      <c r="C18" s="12">
        <v>145</v>
      </c>
      <c r="D18" s="4">
        <v>44</v>
      </c>
      <c r="E18" s="3">
        <f t="shared" si="2"/>
        <v>0.30344827586206896</v>
      </c>
      <c r="F18" s="7">
        <v>0</v>
      </c>
      <c r="G18" s="3">
        <f t="shared" si="0"/>
        <v>0</v>
      </c>
      <c r="H18" s="4">
        <f t="shared" si="3"/>
        <v>44</v>
      </c>
      <c r="I18" s="3">
        <f t="shared" si="1"/>
        <v>1</v>
      </c>
      <c r="J18" s="7">
        <v>44</v>
      </c>
      <c r="K18" s="3">
        <f t="shared" si="4"/>
        <v>1</v>
      </c>
      <c r="L18" s="7">
        <v>0</v>
      </c>
      <c r="M18" s="3">
        <f t="shared" si="5"/>
        <v>0</v>
      </c>
      <c r="N18" s="7">
        <v>43</v>
      </c>
      <c r="O18" s="3">
        <f t="shared" si="6"/>
        <v>0.97727272727272729</v>
      </c>
      <c r="P18" s="7">
        <v>1</v>
      </c>
      <c r="Q18" s="3">
        <f t="shared" si="7"/>
        <v>2.2727272727272728E-2</v>
      </c>
      <c r="R18" s="7">
        <v>43</v>
      </c>
      <c r="S18" s="3">
        <f t="shared" si="10"/>
        <v>0.97727272727272729</v>
      </c>
      <c r="T18" s="7">
        <v>1</v>
      </c>
      <c r="U18" s="3">
        <f t="shared" si="9"/>
        <v>2.2727272727272728E-2</v>
      </c>
    </row>
    <row r="19" spans="2:21" x14ac:dyDescent="0.3">
      <c r="B19" s="6" t="s">
        <v>16</v>
      </c>
      <c r="C19" s="12">
        <v>142</v>
      </c>
      <c r="D19" s="4">
        <v>55</v>
      </c>
      <c r="E19" s="3">
        <f t="shared" si="2"/>
        <v>0.38732394366197181</v>
      </c>
      <c r="F19" s="7">
        <v>1</v>
      </c>
      <c r="G19" s="3">
        <f t="shared" si="0"/>
        <v>1.8181818181818181E-2</v>
      </c>
      <c r="H19" s="4">
        <f t="shared" si="3"/>
        <v>54</v>
      </c>
      <c r="I19" s="3">
        <f t="shared" si="1"/>
        <v>0.98181818181818181</v>
      </c>
      <c r="J19" s="7">
        <v>47</v>
      </c>
      <c r="K19" s="3">
        <f t="shared" si="4"/>
        <v>0.87037037037037035</v>
      </c>
      <c r="L19" s="7">
        <v>7</v>
      </c>
      <c r="M19" s="3">
        <f t="shared" si="5"/>
        <v>0.12962962962962962</v>
      </c>
      <c r="N19" s="7">
        <v>47</v>
      </c>
      <c r="O19" s="3">
        <f t="shared" si="6"/>
        <v>0.87037037037037035</v>
      </c>
      <c r="P19" s="7">
        <v>7</v>
      </c>
      <c r="Q19" s="3">
        <f t="shared" si="7"/>
        <v>0.12962962962962962</v>
      </c>
      <c r="R19" s="7">
        <v>49</v>
      </c>
      <c r="S19" s="3">
        <f t="shared" si="10"/>
        <v>0.90740740740740744</v>
      </c>
      <c r="T19" s="7">
        <v>5</v>
      </c>
      <c r="U19" s="3">
        <f t="shared" si="9"/>
        <v>9.2592592592592587E-2</v>
      </c>
    </row>
    <row r="20" spans="2:21" x14ac:dyDescent="0.3">
      <c r="B20" s="6" t="s">
        <v>28</v>
      </c>
      <c r="C20" s="12">
        <v>1</v>
      </c>
      <c r="D20" s="4">
        <v>1</v>
      </c>
      <c r="E20" s="3">
        <f t="shared" si="2"/>
        <v>1</v>
      </c>
      <c r="F20" s="7">
        <v>0</v>
      </c>
      <c r="G20" s="3">
        <f t="shared" si="0"/>
        <v>0</v>
      </c>
      <c r="H20" s="4">
        <f t="shared" si="3"/>
        <v>1</v>
      </c>
      <c r="I20" s="3">
        <f t="shared" si="1"/>
        <v>1</v>
      </c>
      <c r="J20" s="7">
        <v>1</v>
      </c>
      <c r="K20" s="3">
        <f t="shared" si="4"/>
        <v>1</v>
      </c>
      <c r="L20" s="7">
        <v>0</v>
      </c>
      <c r="M20" s="3">
        <f t="shared" si="5"/>
        <v>0</v>
      </c>
      <c r="N20" s="7">
        <v>0</v>
      </c>
      <c r="O20" s="3">
        <f t="shared" si="6"/>
        <v>0</v>
      </c>
      <c r="P20" s="7">
        <v>1</v>
      </c>
      <c r="Q20" s="3">
        <f t="shared" si="7"/>
        <v>1</v>
      </c>
      <c r="R20" s="7">
        <v>1</v>
      </c>
      <c r="S20" s="3">
        <f t="shared" si="10"/>
        <v>1</v>
      </c>
      <c r="T20" s="7">
        <v>0</v>
      </c>
      <c r="U20" s="3">
        <f t="shared" si="9"/>
        <v>0</v>
      </c>
    </row>
    <row r="21" spans="2:21" x14ac:dyDescent="0.3">
      <c r="B21" s="29" t="s">
        <v>30</v>
      </c>
      <c r="C21" s="12">
        <v>5</v>
      </c>
      <c r="D21" s="9"/>
      <c r="E21" s="9"/>
      <c r="F21" s="10"/>
      <c r="G21" s="11"/>
      <c r="H21" s="9"/>
      <c r="I21" s="11"/>
      <c r="J21" s="10"/>
      <c r="K21" s="3"/>
      <c r="L21" s="10"/>
      <c r="M21" s="3"/>
      <c r="N21" s="10"/>
      <c r="O21" s="3"/>
      <c r="P21" s="10"/>
      <c r="Q21" s="3"/>
      <c r="R21" s="10"/>
      <c r="S21" s="3"/>
      <c r="T21" s="10"/>
      <c r="U21" s="3"/>
    </row>
    <row r="22" spans="2:21" x14ac:dyDescent="0.3">
      <c r="B22" s="1" t="s">
        <v>5</v>
      </c>
      <c r="C22" s="13">
        <f>SUM(C4:C21)</f>
        <v>2134</v>
      </c>
      <c r="D22" s="5">
        <f>SUM(D4:D20)</f>
        <v>748</v>
      </c>
      <c r="E22" s="8">
        <f>D22/C22</f>
        <v>0.35051546391752575</v>
      </c>
      <c r="F22" s="5">
        <f>SUM(F4:F20)</f>
        <v>3</v>
      </c>
      <c r="G22" s="8">
        <f>F22/D22</f>
        <v>4.0106951871657758E-3</v>
      </c>
      <c r="H22" s="5">
        <f>SUM(H4:H20)</f>
        <v>745</v>
      </c>
      <c r="I22" s="8">
        <f>H22/D22</f>
        <v>0.99598930481283421</v>
      </c>
      <c r="J22" s="5">
        <f>SUM(J4:J20)</f>
        <v>692</v>
      </c>
      <c r="K22" s="2">
        <f t="shared" si="4"/>
        <v>0.92885906040268451</v>
      </c>
      <c r="L22" s="5">
        <f>SUM(L4:L20)</f>
        <v>53</v>
      </c>
      <c r="M22" s="2">
        <f t="shared" si="5"/>
        <v>7.1140939597315433E-2</v>
      </c>
      <c r="N22" s="5">
        <f>SUM(N4:N20)</f>
        <v>685</v>
      </c>
      <c r="O22" s="2">
        <f t="shared" si="6"/>
        <v>0.91946308724832215</v>
      </c>
      <c r="P22" s="5">
        <f>SUM(P4:P20)</f>
        <v>60</v>
      </c>
      <c r="Q22" s="2">
        <f t="shared" si="7"/>
        <v>8.0536912751677847E-2</v>
      </c>
      <c r="R22" s="5">
        <f>SUM(R4:R20)</f>
        <v>684</v>
      </c>
      <c r="S22" s="2">
        <f t="shared" ref="S22" si="11">R22/$H22</f>
        <v>0.91812080536912755</v>
      </c>
      <c r="T22" s="5">
        <f>SUM(T4:T20)</f>
        <v>61</v>
      </c>
      <c r="U22" s="2">
        <f t="shared" si="9"/>
        <v>8.1879194630872482E-2</v>
      </c>
    </row>
  </sheetData>
  <mergeCells count="14">
    <mergeCell ref="B2:B3"/>
    <mergeCell ref="F2:G3"/>
    <mergeCell ref="H2:I3"/>
    <mergeCell ref="R3:S3"/>
    <mergeCell ref="C2:C3"/>
    <mergeCell ref="D2:E3"/>
    <mergeCell ref="T3:U3"/>
    <mergeCell ref="J2:M2"/>
    <mergeCell ref="N2:Q2"/>
    <mergeCell ref="R2:U2"/>
    <mergeCell ref="N3:O3"/>
    <mergeCell ref="P3:Q3"/>
    <mergeCell ref="J3:K3"/>
    <mergeCell ref="L3:M3"/>
  </mergeCells>
  <pageMargins left="0.23622047244094491" right="0.23622047244094491" top="1.3385826771653544" bottom="0.74803149606299213" header="0.31496062992125984" footer="0.31496062992125984"/>
  <pageSetup paperSize="8" scale="88" fitToHeight="0" orientation="landscape" r:id="rId1"/>
  <headerFooter>
    <oddHeader>&amp;L&amp;G&amp;C&amp;F&amp;R&amp;G</oddHeader>
    <oddFooter>Page &amp;P de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Eloise GENETEAU</dc:creator>
  <cp:lastModifiedBy>Alexandre DAYCARD</cp:lastModifiedBy>
  <cp:lastPrinted>2021-03-17T13:42:44Z</cp:lastPrinted>
  <dcterms:created xsi:type="dcterms:W3CDTF">2021-03-11T14:59:20Z</dcterms:created>
  <dcterms:modified xsi:type="dcterms:W3CDTF">2021-04-09T15:11:09Z</dcterms:modified>
</cp:coreProperties>
</file>