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Ap.cdc.fr\racinedfs\SERVICES\DDR\PP0\ppr0\PPRP\PPRPD\2 - Documentation\2 Risques et thèmes\Evaluation des risques\EvRP Doctrine FNP\"/>
    </mc:Choice>
  </mc:AlternateContent>
  <bookViews>
    <workbookView xWindow="0" yWindow="0" windowWidth="15600" windowHeight="11370"/>
  </bookViews>
  <sheets>
    <sheet name="Utilisation du modèle" sheetId="4" r:id="rId1"/>
    <sheet name="Tableau" sheetId="1" r:id="rId2"/>
    <sheet name="Matrice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</calcChain>
</file>

<file path=xl/comments1.xml><?xml version="1.0" encoding="utf-8"?>
<comments xmlns="http://schemas.openxmlformats.org/spreadsheetml/2006/main">
  <authors>
    <author>Frechede, Yoann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Frechede, Yoann:</t>
        </r>
        <r>
          <rPr>
            <sz val="9"/>
            <color indexed="81"/>
            <rFont val="Tahoma"/>
            <family val="2"/>
          </rPr>
          <t xml:space="preserve">
1 Fréquence d'exposition faible (1 à 7 jours par an ou 0 à 25% sur l'année)
2 Fréquence d'exposition moyenne (8 à 30 jours par an ou 25 à 50% sur l'année)
3 Fréquence d'exposition forte (31 à 120 jours par an ou 50 à 75% sur l'année)
4 Fréquence d'exposition très forte (&gt; 120 jours/an ou 75 à 100% sur l'année)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Frechede, Yoann:</t>
        </r>
        <r>
          <rPr>
            <sz val="9"/>
            <color indexed="81"/>
            <rFont val="Tahoma"/>
            <family val="2"/>
          </rPr>
          <t xml:space="preserve">
1 Dommages mineurs (lésions superficielles) ou inconfort
2 Dommages avec conséquences réversibles (entorses, coupures, lumbagos)
3 Dommages avec séquelles (conséquences irréversibles: surdité, sectionnement, écrasement, traumatismes)
4 Mort ou invalidité permanente absolue (électrocution, paralysie, cancer)</t>
        </r>
      </text>
    </comment>
  </commentList>
</comments>
</file>

<file path=xl/sharedStrings.xml><?xml version="1.0" encoding="utf-8"?>
<sst xmlns="http://schemas.openxmlformats.org/spreadsheetml/2006/main" count="44" uniqueCount="44">
  <si>
    <t xml:space="preserve">Activité </t>
  </si>
  <si>
    <t>Tâche</t>
  </si>
  <si>
    <t>Description du risque</t>
  </si>
  <si>
    <t>F</t>
  </si>
  <si>
    <t>G</t>
  </si>
  <si>
    <t>R</t>
  </si>
  <si>
    <t>Moyens de prévention existants</t>
  </si>
  <si>
    <t>Mesures de prévention à envisager</t>
  </si>
  <si>
    <t>Échéance</t>
  </si>
  <si>
    <t>Evaluation des risques</t>
  </si>
  <si>
    <t>Niveau de maîtrise du risque</t>
  </si>
  <si>
    <t>Les échelles d'évaluation retenues sont les suivantes:</t>
  </si>
  <si>
    <t>Pour la Gravité:</t>
  </si>
  <si>
    <t>Dommages mineurs (lésions superficielles) ou inconfort</t>
  </si>
  <si>
    <t>Dommages avec conséquences réversibles (entorses, coupures, lumbagos)</t>
  </si>
  <si>
    <t>Dommages avec séquelles (conséquences irréversibles: surdité, sectionnement, écrasement, traumatismes)</t>
  </si>
  <si>
    <t>Mort ou invalidité permanente absolue (électrocution, paralysie, cancer)</t>
  </si>
  <si>
    <t>Fréquence d'exposition faible (1 à 7 jours par an ou 0 à 25% sur l'année)</t>
  </si>
  <si>
    <t>Fréquence d'exposition moyenne (8 à 30 jours par an ou 25 à 50% sur l'année)</t>
  </si>
  <si>
    <t>Fréquence d'exposition forte (31 à 120 jours par an ou 50 à 75% sur l'année)</t>
  </si>
  <si>
    <t>Fréquence d'exposition très forte (&gt; 120 jours/an ou 75 à 100% sur l'année)</t>
  </si>
  <si>
    <t>Priorité</t>
  </si>
  <si>
    <t>Plan d'action</t>
  </si>
  <si>
    <t>Responsable de l'action</t>
  </si>
  <si>
    <t>Action réalisée (O/N)</t>
  </si>
  <si>
    <t xml:space="preserve">Unité de travail analysée </t>
  </si>
  <si>
    <t>Indice de risque (Iri)</t>
  </si>
  <si>
    <t>Risque mineur</t>
  </si>
  <si>
    <t>Risque secondaire</t>
  </si>
  <si>
    <t xml:space="preserve">Risque important </t>
  </si>
  <si>
    <t>Risque très important</t>
  </si>
  <si>
    <t>Pour la Fréquence:</t>
  </si>
  <si>
    <t>Fréquence (F)</t>
  </si>
  <si>
    <t>F1
Fréquence d'exposition faible (1 à 7 jours par an ou 0 à 25% sur l'année)</t>
  </si>
  <si>
    <t>F2
Fréquence d'exposition moyenne (8 à 30 jours par an ou 25 à 50% sur l'année)</t>
  </si>
  <si>
    <t>F3
Fréquence d'exposition forte (31 à 120 jours par an ou 50 à 75% sur l'année)</t>
  </si>
  <si>
    <t>F4
Fréquence d'exposition très forte (&gt; 120 jours/an ou 75 à 100% sur l'année)</t>
  </si>
  <si>
    <t>Gravité (G)</t>
  </si>
  <si>
    <t>G1
Dommages mineurs (lésions superficielles) ou inconfort</t>
  </si>
  <si>
    <t>G2
Dommages avec conséquences réversibles (entorses, coupures, lumbagos)</t>
  </si>
  <si>
    <t>G3
Dommages avec séquelles (conséquences irréversibles: surdité, sectionnement, écrasement, traumatismes)</t>
  </si>
  <si>
    <t>G4
Mort ou invalidité permanente absolue (électrocution, paralysie, cancer)</t>
  </si>
  <si>
    <t>Tableau de répartition du nombre de risques par niveau</t>
  </si>
  <si>
    <r>
      <t xml:space="preserve">Ce modèle est conçu à partir d'une méthodologie fréquemment utilisée par les structures accompagnées par le Fonds National de Prévention. Il ne contitue </t>
    </r>
    <r>
      <rPr>
        <u/>
        <sz val="14"/>
        <color theme="1"/>
        <rFont val="Calibri"/>
        <family val="2"/>
        <scheme val="minor"/>
      </rPr>
      <t>en aucun cas une référence méthodologique absolue</t>
    </r>
    <r>
      <rPr>
        <sz val="14"/>
        <color theme="1"/>
        <rFont val="Calibri"/>
        <family val="2"/>
        <scheme val="minor"/>
      </rPr>
      <t>. En effet, les échelles de gradation sont susceptibles d'être adaptées à votre structure, à l'unité de travail analysée voire au risque évalué.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</si>
</sst>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Protection="1"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5" fillId="4" borderId="5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247650</xdr:colOff>
      <xdr:row>7</xdr:row>
      <xdr:rowOff>34799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D1F8F6-2859-4A93-859A-05FEC7901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1368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L24"/>
  <sheetViews>
    <sheetView showGridLines="0" showRowColHeaders="0" tabSelected="1" workbookViewId="0">
      <selection activeCell="K12" sqref="K12"/>
    </sheetView>
  </sheetViews>
  <sheetFormatPr baseColWidth="10" defaultRowHeight="15" x14ac:dyDescent="0.25"/>
  <cols>
    <col min="1" max="1" width="3.5703125" customWidth="1"/>
    <col min="2" max="2" width="9.85546875" customWidth="1"/>
    <col min="3" max="3" width="19.140625" customWidth="1"/>
  </cols>
  <sheetData>
    <row r="10" spans="3:12" ht="74.25" customHeight="1" x14ac:dyDescent="0.25">
      <c r="C10" s="30" t="s">
        <v>43</v>
      </c>
      <c r="D10" s="30"/>
      <c r="E10" s="30"/>
      <c r="F10" s="30"/>
      <c r="G10" s="30"/>
      <c r="H10" s="30"/>
      <c r="I10" s="30"/>
      <c r="J10" s="30"/>
      <c r="K10" s="30"/>
    </row>
    <row r="11" spans="3:12" ht="6" customHeight="1" x14ac:dyDescent="0.3">
      <c r="C11" s="31"/>
      <c r="D11" s="31"/>
      <c r="E11" s="31"/>
      <c r="F11" s="31"/>
      <c r="G11" s="31"/>
    </row>
    <row r="12" spans="3:12" ht="18.75" x14ac:dyDescent="0.3">
      <c r="C12" s="31" t="s">
        <v>11</v>
      </c>
      <c r="D12" s="31"/>
      <c r="E12" s="31"/>
      <c r="F12" s="31"/>
      <c r="G12" s="31"/>
    </row>
    <row r="13" spans="3:12" ht="6" customHeight="1" x14ac:dyDescent="0.25"/>
    <row r="14" spans="3:12" ht="15.75" x14ac:dyDescent="0.25">
      <c r="C14" s="35" t="s">
        <v>12</v>
      </c>
      <c r="D14" s="32"/>
      <c r="E14" s="32"/>
      <c r="F14" s="32"/>
      <c r="G14" s="32"/>
      <c r="H14" s="32"/>
      <c r="I14" s="32"/>
      <c r="J14" s="32"/>
      <c r="K14" s="32"/>
      <c r="L14" s="32"/>
    </row>
    <row r="15" spans="3:12" ht="15.75" x14ac:dyDescent="0.25">
      <c r="C15" s="33">
        <v>1</v>
      </c>
      <c r="D15" s="32" t="s">
        <v>13</v>
      </c>
      <c r="E15" s="32"/>
      <c r="F15" s="32"/>
      <c r="G15" s="32"/>
      <c r="H15" s="32"/>
      <c r="I15" s="32"/>
      <c r="J15" s="32"/>
      <c r="K15" s="32"/>
      <c r="L15" s="32"/>
    </row>
    <row r="16" spans="3:12" ht="15.75" x14ac:dyDescent="0.25">
      <c r="C16" s="33">
        <v>2</v>
      </c>
      <c r="D16" s="32" t="s">
        <v>14</v>
      </c>
      <c r="E16" s="32"/>
      <c r="F16" s="32"/>
      <c r="G16" s="32"/>
      <c r="H16" s="32"/>
      <c r="I16" s="32"/>
      <c r="J16" s="32"/>
      <c r="K16" s="32"/>
      <c r="L16" s="32"/>
    </row>
    <row r="17" spans="3:12" ht="15.75" x14ac:dyDescent="0.25">
      <c r="C17" s="33">
        <v>3</v>
      </c>
      <c r="D17" s="32" t="s">
        <v>15</v>
      </c>
      <c r="E17" s="32"/>
      <c r="F17" s="32"/>
      <c r="G17" s="32"/>
      <c r="H17" s="32"/>
      <c r="I17" s="32"/>
      <c r="J17" s="32"/>
      <c r="K17" s="32"/>
      <c r="L17" s="32"/>
    </row>
    <row r="18" spans="3:12" ht="15.75" x14ac:dyDescent="0.25">
      <c r="C18" s="33">
        <v>4</v>
      </c>
      <c r="D18" s="32" t="s">
        <v>16</v>
      </c>
      <c r="E18" s="32"/>
      <c r="F18" s="32"/>
      <c r="G18" s="32"/>
      <c r="H18" s="32"/>
      <c r="I18" s="32"/>
      <c r="J18" s="32"/>
      <c r="K18" s="32"/>
      <c r="L18" s="32"/>
    </row>
    <row r="19" spans="3:12" ht="15.75" x14ac:dyDescent="0.25"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3:12" ht="15.75" x14ac:dyDescent="0.25">
      <c r="C20" s="35" t="s">
        <v>31</v>
      </c>
      <c r="D20" s="32"/>
      <c r="E20" s="32"/>
      <c r="F20" s="32"/>
      <c r="G20" s="32"/>
      <c r="H20" s="32"/>
      <c r="I20" s="32"/>
      <c r="J20" s="32"/>
      <c r="K20" s="32"/>
      <c r="L20" s="32"/>
    </row>
    <row r="21" spans="3:12" ht="15.75" x14ac:dyDescent="0.25">
      <c r="C21" s="34">
        <v>1</v>
      </c>
      <c r="D21" s="32" t="s">
        <v>17</v>
      </c>
      <c r="E21" s="32"/>
      <c r="F21" s="32"/>
      <c r="G21" s="32"/>
      <c r="H21" s="32"/>
      <c r="I21" s="32"/>
      <c r="J21" s="32"/>
      <c r="K21" s="32"/>
      <c r="L21" s="32"/>
    </row>
    <row r="22" spans="3:12" ht="15.75" x14ac:dyDescent="0.25">
      <c r="C22" s="34">
        <v>2</v>
      </c>
      <c r="D22" s="32" t="s">
        <v>18</v>
      </c>
      <c r="E22" s="32"/>
      <c r="F22" s="32"/>
      <c r="G22" s="32"/>
      <c r="H22" s="32"/>
      <c r="I22" s="32"/>
      <c r="J22" s="32"/>
      <c r="K22" s="32"/>
      <c r="L22" s="32"/>
    </row>
    <row r="23" spans="3:12" ht="15.75" x14ac:dyDescent="0.25">
      <c r="C23" s="34">
        <v>3</v>
      </c>
      <c r="D23" s="32" t="s">
        <v>19</v>
      </c>
      <c r="E23" s="32"/>
      <c r="F23" s="32"/>
      <c r="G23" s="32"/>
      <c r="H23" s="32"/>
      <c r="I23" s="32"/>
      <c r="J23" s="32"/>
      <c r="K23" s="32"/>
      <c r="L23" s="32"/>
    </row>
    <row r="24" spans="3:12" ht="15.75" x14ac:dyDescent="0.25">
      <c r="C24" s="34">
        <v>4</v>
      </c>
      <c r="D24" s="32" t="s">
        <v>20</v>
      </c>
      <c r="E24" s="32"/>
      <c r="F24" s="32"/>
      <c r="G24" s="32"/>
      <c r="H24" s="32"/>
      <c r="I24" s="32"/>
      <c r="J24" s="32"/>
      <c r="K24" s="32"/>
      <c r="L24" s="32"/>
    </row>
  </sheetData>
  <mergeCells count="1">
    <mergeCell ref="C10:K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35"/>
  <sheetViews>
    <sheetView showGridLines="0" showRowColHeaders="0" zoomScale="70" zoomScaleNormal="70" workbookViewId="0">
      <selection activeCell="C6" sqref="C6"/>
    </sheetView>
  </sheetViews>
  <sheetFormatPr baseColWidth="10" defaultRowHeight="15" x14ac:dyDescent="0.25"/>
  <cols>
    <col min="1" max="1" width="2.85546875" customWidth="1"/>
    <col min="2" max="2" width="28.5703125" customWidth="1"/>
    <col min="3" max="3" width="25.7109375" customWidth="1"/>
    <col min="4" max="5" width="33.28515625" customWidth="1"/>
    <col min="6" max="8" width="8.85546875" customWidth="1"/>
    <col min="9" max="9" width="28.85546875" customWidth="1"/>
    <col min="10" max="10" width="23.7109375" customWidth="1"/>
    <col min="11" max="12" width="37.42578125" customWidth="1"/>
    <col min="13" max="13" width="19.7109375" customWidth="1"/>
    <col min="14" max="16" width="25.7109375" customWidth="1"/>
  </cols>
  <sheetData>
    <row r="4" spans="2:16" ht="36.75" customHeight="1" x14ac:dyDescent="0.25">
      <c r="B4" s="36" t="s">
        <v>25</v>
      </c>
      <c r="C4" s="36" t="s">
        <v>0</v>
      </c>
      <c r="D4" s="36" t="s">
        <v>1</v>
      </c>
      <c r="E4" s="36" t="s">
        <v>2</v>
      </c>
      <c r="F4" s="36" t="s">
        <v>9</v>
      </c>
      <c r="G4" s="36"/>
      <c r="H4" s="36"/>
      <c r="I4" s="36" t="s">
        <v>6</v>
      </c>
      <c r="J4" s="36" t="s">
        <v>10</v>
      </c>
      <c r="K4" s="36" t="s">
        <v>7</v>
      </c>
      <c r="L4" s="37" t="s">
        <v>22</v>
      </c>
      <c r="M4" s="37" t="s">
        <v>21</v>
      </c>
      <c r="N4" s="38" t="s">
        <v>8</v>
      </c>
      <c r="O4" s="38" t="s">
        <v>23</v>
      </c>
      <c r="P4" s="38" t="s">
        <v>24</v>
      </c>
    </row>
    <row r="5" spans="2:16" s="1" customFormat="1" ht="33.75" customHeight="1" x14ac:dyDescent="0.25">
      <c r="B5" s="36"/>
      <c r="C5" s="36"/>
      <c r="D5" s="36"/>
      <c r="E5" s="36"/>
      <c r="F5" s="39" t="s">
        <v>3</v>
      </c>
      <c r="G5" s="39" t="s">
        <v>4</v>
      </c>
      <c r="H5" s="39" t="s">
        <v>5</v>
      </c>
      <c r="I5" s="36"/>
      <c r="J5" s="36"/>
      <c r="K5" s="36"/>
      <c r="L5" s="40"/>
      <c r="M5" s="40"/>
      <c r="N5" s="38"/>
      <c r="O5" s="38"/>
      <c r="P5" s="38"/>
    </row>
    <row r="6" spans="2:16" x14ac:dyDescent="0.25">
      <c r="B6" s="3"/>
      <c r="C6" s="3"/>
      <c r="D6" s="4"/>
      <c r="E6" s="3"/>
      <c r="F6" s="2"/>
      <c r="G6" s="2"/>
      <c r="H6" s="6"/>
      <c r="I6" s="4"/>
      <c r="J6" s="2"/>
      <c r="K6" s="4"/>
      <c r="L6" s="4"/>
      <c r="M6" s="3"/>
      <c r="N6" s="5"/>
      <c r="O6" s="4"/>
      <c r="P6" s="2"/>
    </row>
    <row r="7" spans="2:16" x14ac:dyDescent="0.25">
      <c r="B7" s="3"/>
      <c r="C7" s="3"/>
      <c r="D7" s="4"/>
      <c r="E7" s="3"/>
      <c r="F7" s="2"/>
      <c r="G7" s="2"/>
      <c r="H7" s="6"/>
      <c r="I7" s="3"/>
      <c r="J7" s="2"/>
      <c r="K7" s="3"/>
      <c r="L7" s="4"/>
      <c r="M7" s="3"/>
      <c r="N7" s="5"/>
      <c r="O7" s="4"/>
      <c r="P7" s="2"/>
    </row>
    <row r="8" spans="2:16" x14ac:dyDescent="0.25">
      <c r="B8" s="3"/>
      <c r="C8" s="3"/>
      <c r="D8" s="4"/>
      <c r="E8" s="3"/>
      <c r="F8" s="2"/>
      <c r="G8" s="2"/>
      <c r="H8" s="6"/>
      <c r="I8" s="3"/>
      <c r="J8" s="2"/>
      <c r="K8" s="3"/>
      <c r="L8" s="4"/>
      <c r="M8" s="3"/>
      <c r="N8" s="5"/>
      <c r="O8" s="4"/>
      <c r="P8" s="2"/>
    </row>
    <row r="9" spans="2:16" x14ac:dyDescent="0.25">
      <c r="B9" s="3"/>
      <c r="C9" s="3"/>
      <c r="D9" s="4"/>
      <c r="E9" s="4"/>
      <c r="F9" s="2"/>
      <c r="G9" s="2"/>
      <c r="H9" s="6"/>
      <c r="I9" s="3"/>
      <c r="J9" s="2"/>
      <c r="K9" s="3"/>
      <c r="L9" s="3"/>
      <c r="M9" s="3"/>
      <c r="N9" s="3"/>
      <c r="O9" s="3"/>
      <c r="P9" s="2"/>
    </row>
    <row r="10" spans="2:16" x14ac:dyDescent="0.25">
      <c r="B10" s="3"/>
      <c r="C10" s="3"/>
      <c r="D10" s="3"/>
      <c r="E10" s="3"/>
      <c r="F10" s="2"/>
      <c r="G10" s="2"/>
      <c r="H10" s="6"/>
      <c r="I10" s="3"/>
      <c r="J10" s="2"/>
      <c r="K10" s="3"/>
      <c r="L10" s="3"/>
      <c r="M10" s="3"/>
      <c r="N10" s="3"/>
      <c r="O10" s="3"/>
      <c r="P10" s="2"/>
    </row>
    <row r="11" spans="2:16" x14ac:dyDescent="0.25">
      <c r="B11" s="3"/>
      <c r="C11" s="3"/>
      <c r="D11" s="3"/>
      <c r="E11" s="3"/>
      <c r="F11" s="2"/>
      <c r="G11" s="2"/>
      <c r="H11" s="6"/>
      <c r="I11" s="3"/>
      <c r="J11" s="2"/>
      <c r="K11" s="3"/>
      <c r="L11" s="3"/>
      <c r="M11" s="3"/>
      <c r="N11" s="3"/>
      <c r="O11" s="3"/>
      <c r="P11" s="2"/>
    </row>
    <row r="12" spans="2:16" x14ac:dyDescent="0.25">
      <c r="B12" s="3"/>
      <c r="C12" s="3"/>
      <c r="D12" s="3"/>
      <c r="E12" s="3"/>
      <c r="F12" s="2"/>
      <c r="G12" s="2"/>
      <c r="H12" s="6"/>
      <c r="I12" s="3"/>
      <c r="J12" s="2"/>
      <c r="K12" s="3"/>
      <c r="L12" s="3"/>
      <c r="M12" s="3"/>
      <c r="N12" s="3"/>
      <c r="O12" s="3"/>
      <c r="P12" s="2"/>
    </row>
    <row r="13" spans="2:16" x14ac:dyDescent="0.25">
      <c r="B13" s="3"/>
      <c r="C13" s="3"/>
      <c r="D13" s="4"/>
      <c r="E13" s="3"/>
      <c r="F13" s="2"/>
      <c r="G13" s="2"/>
      <c r="H13" s="6"/>
      <c r="I13" s="3"/>
      <c r="J13" s="2"/>
      <c r="K13" s="3"/>
      <c r="L13" s="3"/>
      <c r="M13" s="3"/>
      <c r="N13" s="3"/>
      <c r="O13" s="3"/>
      <c r="P13" s="2"/>
    </row>
    <row r="14" spans="2:16" x14ac:dyDescent="0.25">
      <c r="B14" s="3"/>
      <c r="C14" s="3"/>
      <c r="D14" s="3"/>
      <c r="E14" s="3"/>
      <c r="F14" s="2"/>
      <c r="G14" s="2"/>
      <c r="H14" s="6"/>
      <c r="I14" s="3"/>
      <c r="J14" s="2"/>
      <c r="K14" s="3"/>
      <c r="L14" s="3"/>
      <c r="M14" s="3"/>
      <c r="N14" s="3"/>
      <c r="O14" s="3"/>
      <c r="P14" s="2"/>
    </row>
    <row r="15" spans="2:16" x14ac:dyDescent="0.25">
      <c r="B15" s="3"/>
      <c r="C15" s="3"/>
      <c r="D15" s="3"/>
      <c r="E15" s="3"/>
      <c r="F15" s="2"/>
      <c r="G15" s="2"/>
      <c r="H15" s="6"/>
      <c r="I15" s="3"/>
      <c r="J15" s="2"/>
      <c r="K15" s="3"/>
      <c r="L15" s="3"/>
      <c r="M15" s="3"/>
      <c r="N15" s="3"/>
      <c r="O15" s="3"/>
      <c r="P15" s="2"/>
    </row>
    <row r="16" spans="2:16" x14ac:dyDescent="0.25">
      <c r="B16" s="3"/>
      <c r="C16" s="3"/>
      <c r="D16" s="3"/>
      <c r="E16" s="3"/>
      <c r="F16" s="2"/>
      <c r="G16" s="2"/>
      <c r="H16" s="6"/>
      <c r="I16" s="3"/>
      <c r="J16" s="2"/>
      <c r="K16" s="3"/>
      <c r="L16" s="3"/>
      <c r="M16" s="3"/>
      <c r="N16" s="3"/>
      <c r="O16" s="3"/>
      <c r="P16" s="2"/>
    </row>
    <row r="17" spans="2:16" x14ac:dyDescent="0.25">
      <c r="B17" s="3"/>
      <c r="C17" s="3"/>
      <c r="D17" s="3"/>
      <c r="E17" s="3"/>
      <c r="F17" s="2"/>
      <c r="G17" s="2"/>
      <c r="H17" s="6"/>
      <c r="I17" s="3"/>
      <c r="J17" s="2"/>
      <c r="K17" s="3"/>
      <c r="L17" s="3"/>
      <c r="M17" s="3"/>
      <c r="N17" s="3"/>
      <c r="O17" s="3"/>
      <c r="P17" s="2"/>
    </row>
    <row r="18" spans="2:16" x14ac:dyDescent="0.25">
      <c r="B18" s="3"/>
      <c r="C18" s="3"/>
      <c r="D18" s="3"/>
      <c r="E18" s="3"/>
      <c r="F18" s="2"/>
      <c r="G18" s="2"/>
      <c r="H18" s="6"/>
      <c r="I18" s="3"/>
      <c r="J18" s="2"/>
      <c r="K18" s="3"/>
      <c r="L18" s="3"/>
      <c r="M18" s="3"/>
      <c r="N18" s="3"/>
      <c r="O18" s="3"/>
      <c r="P18" s="2"/>
    </row>
    <row r="19" spans="2:16" x14ac:dyDescent="0.25">
      <c r="B19" s="3"/>
      <c r="C19" s="3"/>
      <c r="D19" s="3"/>
      <c r="E19" s="3"/>
      <c r="F19" s="2"/>
      <c r="G19" s="2"/>
      <c r="H19" s="6"/>
      <c r="I19" s="3"/>
      <c r="J19" s="2"/>
      <c r="K19" s="3"/>
      <c r="L19" s="3"/>
      <c r="M19" s="3"/>
      <c r="N19" s="3"/>
      <c r="O19" s="3"/>
      <c r="P19" s="2"/>
    </row>
    <row r="20" spans="2:16" x14ac:dyDescent="0.25">
      <c r="B20" s="3"/>
      <c r="C20" s="3"/>
      <c r="D20" s="3"/>
      <c r="E20" s="3"/>
      <c r="F20" s="2"/>
      <c r="G20" s="2"/>
      <c r="H20" s="6"/>
      <c r="I20" s="3"/>
      <c r="J20" s="2"/>
      <c r="K20" s="3"/>
      <c r="L20" s="3"/>
      <c r="M20" s="3"/>
      <c r="N20" s="3"/>
      <c r="O20" s="3"/>
      <c r="P20" s="2"/>
    </row>
    <row r="21" spans="2:16" x14ac:dyDescent="0.25">
      <c r="B21" s="3"/>
      <c r="C21" s="3"/>
      <c r="D21" s="3"/>
      <c r="E21" s="3"/>
      <c r="F21" s="2"/>
      <c r="G21" s="2"/>
      <c r="H21" s="6"/>
      <c r="I21" s="3"/>
      <c r="J21" s="2"/>
      <c r="K21" s="3"/>
      <c r="L21" s="3"/>
      <c r="M21" s="3"/>
      <c r="N21" s="3"/>
      <c r="O21" s="3"/>
      <c r="P21" s="2"/>
    </row>
    <row r="22" spans="2:16" x14ac:dyDescent="0.25">
      <c r="B22" s="3"/>
      <c r="C22" s="3"/>
      <c r="D22" s="3"/>
      <c r="E22" s="3"/>
      <c r="F22" s="2"/>
      <c r="G22" s="2"/>
      <c r="H22" s="6"/>
      <c r="I22" s="3"/>
      <c r="J22" s="2"/>
      <c r="K22" s="3"/>
      <c r="L22" s="3"/>
      <c r="M22" s="3"/>
      <c r="N22" s="3"/>
      <c r="O22" s="3"/>
      <c r="P22" s="2"/>
    </row>
    <row r="23" spans="2:16" x14ac:dyDescent="0.25">
      <c r="B23" s="3"/>
      <c r="C23" s="3"/>
      <c r="D23" s="3"/>
      <c r="E23" s="3"/>
      <c r="F23" s="2"/>
      <c r="G23" s="2"/>
      <c r="H23" s="6"/>
      <c r="I23" s="3"/>
      <c r="J23" s="2"/>
      <c r="K23" s="3"/>
      <c r="L23" s="3"/>
      <c r="M23" s="3"/>
      <c r="N23" s="3"/>
      <c r="O23" s="3"/>
      <c r="P23" s="2"/>
    </row>
    <row r="24" spans="2:16" x14ac:dyDescent="0.25">
      <c r="B24" s="3"/>
      <c r="C24" s="3"/>
      <c r="D24" s="3"/>
      <c r="E24" s="3"/>
      <c r="F24" s="2"/>
      <c r="G24" s="2"/>
      <c r="H24" s="6"/>
      <c r="I24" s="3"/>
      <c r="J24" s="2"/>
      <c r="K24" s="3"/>
      <c r="L24" s="3"/>
      <c r="M24" s="3"/>
      <c r="N24" s="3"/>
      <c r="O24" s="3"/>
      <c r="P24" s="2"/>
    </row>
    <row r="25" spans="2:16" x14ac:dyDescent="0.25">
      <c r="B25" s="3"/>
      <c r="C25" s="3"/>
      <c r="D25" s="3"/>
      <c r="E25" s="3"/>
      <c r="F25" s="2"/>
      <c r="G25" s="2"/>
      <c r="H25" s="6"/>
      <c r="I25" s="3"/>
      <c r="J25" s="2"/>
      <c r="K25" s="3"/>
      <c r="L25" s="3"/>
      <c r="M25" s="3"/>
      <c r="N25" s="3"/>
      <c r="O25" s="3"/>
      <c r="P25" s="2"/>
    </row>
    <row r="26" spans="2:16" x14ac:dyDescent="0.25">
      <c r="B26" s="3"/>
      <c r="C26" s="3"/>
      <c r="D26" s="3"/>
      <c r="E26" s="3"/>
      <c r="F26" s="2"/>
      <c r="G26" s="2"/>
      <c r="H26" s="6"/>
      <c r="I26" s="3"/>
      <c r="J26" s="2"/>
      <c r="K26" s="3"/>
      <c r="L26" s="3"/>
      <c r="M26" s="3"/>
      <c r="N26" s="3"/>
      <c r="O26" s="3"/>
      <c r="P26" s="2"/>
    </row>
    <row r="27" spans="2:16" x14ac:dyDescent="0.25">
      <c r="B27" s="3"/>
      <c r="C27" s="3"/>
      <c r="D27" s="3"/>
      <c r="E27" s="3"/>
      <c r="F27" s="2"/>
      <c r="G27" s="2"/>
      <c r="H27" s="6"/>
      <c r="I27" s="3"/>
      <c r="J27" s="2"/>
      <c r="K27" s="3"/>
      <c r="L27" s="3"/>
      <c r="M27" s="3"/>
      <c r="N27" s="3"/>
      <c r="O27" s="3"/>
      <c r="P27" s="2"/>
    </row>
    <row r="28" spans="2:16" x14ac:dyDescent="0.25">
      <c r="B28" s="3"/>
      <c r="C28" s="3"/>
      <c r="D28" s="3"/>
      <c r="E28" s="3"/>
      <c r="F28" s="2"/>
      <c r="G28" s="2"/>
      <c r="H28" s="6"/>
      <c r="I28" s="3"/>
      <c r="J28" s="2"/>
      <c r="K28" s="3"/>
      <c r="L28" s="3"/>
      <c r="M28" s="3"/>
      <c r="N28" s="3"/>
      <c r="O28" s="3"/>
      <c r="P28" s="2"/>
    </row>
    <row r="29" spans="2:16" x14ac:dyDescent="0.25">
      <c r="B29" s="3"/>
      <c r="C29" s="3"/>
      <c r="D29" s="3"/>
      <c r="E29" s="3"/>
      <c r="F29" s="2"/>
      <c r="G29" s="2"/>
      <c r="H29" s="6"/>
      <c r="I29" s="3"/>
      <c r="J29" s="2"/>
      <c r="K29" s="3"/>
      <c r="L29" s="3"/>
      <c r="M29" s="3"/>
      <c r="N29" s="3"/>
      <c r="O29" s="3"/>
      <c r="P29" s="2"/>
    </row>
    <row r="30" spans="2:16" x14ac:dyDescent="0.25">
      <c r="B30" s="3"/>
      <c r="C30" s="3"/>
      <c r="D30" s="3"/>
      <c r="E30" s="3"/>
      <c r="F30" s="2"/>
      <c r="G30" s="2"/>
      <c r="H30" s="6"/>
      <c r="I30" s="3"/>
      <c r="J30" s="2"/>
      <c r="K30" s="3"/>
      <c r="L30" s="3"/>
      <c r="M30" s="3"/>
      <c r="N30" s="3"/>
      <c r="O30" s="3"/>
      <c r="P30" s="2"/>
    </row>
    <row r="31" spans="2:16" x14ac:dyDescent="0.25">
      <c r="B31" s="3"/>
      <c r="C31" s="3"/>
      <c r="D31" s="3"/>
      <c r="E31" s="3"/>
      <c r="F31" s="2"/>
      <c r="G31" s="2"/>
      <c r="H31" s="6"/>
      <c r="I31" s="3"/>
      <c r="J31" s="2"/>
      <c r="K31" s="3"/>
      <c r="L31" s="3"/>
      <c r="M31" s="3"/>
      <c r="N31" s="3"/>
      <c r="O31" s="3"/>
      <c r="P31" s="2"/>
    </row>
    <row r="32" spans="2:16" x14ac:dyDescent="0.25">
      <c r="B32" s="3"/>
      <c r="C32" s="3"/>
      <c r="D32" s="3"/>
      <c r="E32" s="3"/>
      <c r="F32" s="2"/>
      <c r="G32" s="2"/>
      <c r="H32" s="6"/>
      <c r="I32" s="3"/>
      <c r="J32" s="2"/>
      <c r="K32" s="3"/>
      <c r="L32" s="3"/>
      <c r="M32" s="3"/>
      <c r="N32" s="3"/>
      <c r="O32" s="3"/>
      <c r="P32" s="2"/>
    </row>
    <row r="33" spans="2:16" x14ac:dyDescent="0.25">
      <c r="B33" s="3"/>
      <c r="C33" s="3"/>
      <c r="D33" s="3"/>
      <c r="E33" s="3"/>
      <c r="F33" s="2"/>
      <c r="G33" s="2"/>
      <c r="H33" s="6"/>
      <c r="I33" s="3"/>
      <c r="J33" s="2"/>
      <c r="K33" s="3"/>
      <c r="L33" s="3"/>
      <c r="M33" s="3"/>
      <c r="N33" s="3"/>
      <c r="O33" s="3"/>
      <c r="P33" s="2"/>
    </row>
    <row r="34" spans="2:16" x14ac:dyDescent="0.25">
      <c r="B34" s="3"/>
      <c r="C34" s="3"/>
      <c r="D34" s="3"/>
      <c r="E34" s="3"/>
      <c r="F34" s="2"/>
      <c r="G34" s="2"/>
      <c r="H34" s="6"/>
      <c r="I34" s="3"/>
      <c r="J34" s="2"/>
      <c r="K34" s="3"/>
      <c r="L34" s="3"/>
      <c r="M34" s="3"/>
      <c r="N34" s="3"/>
      <c r="O34" s="3"/>
      <c r="P34" s="2"/>
    </row>
    <row r="35" spans="2:16" x14ac:dyDescent="0.25">
      <c r="B35" s="3"/>
      <c r="C35" s="3"/>
      <c r="D35" s="3"/>
      <c r="E35" s="3"/>
      <c r="F35" s="2"/>
      <c r="G35" s="2"/>
      <c r="H35" s="6"/>
      <c r="I35" s="3"/>
      <c r="J35" s="2"/>
      <c r="K35" s="3"/>
      <c r="L35" s="3"/>
      <c r="M35" s="3"/>
      <c r="N35" s="3"/>
      <c r="O35" s="3"/>
      <c r="P35" s="2"/>
    </row>
  </sheetData>
  <mergeCells count="13">
    <mergeCell ref="B4:B5"/>
    <mergeCell ref="J4:J5"/>
    <mergeCell ref="K4:K5"/>
    <mergeCell ref="N4:N5"/>
    <mergeCell ref="P4:P5"/>
    <mergeCell ref="F4:H4"/>
    <mergeCell ref="E4:E5"/>
    <mergeCell ref="D4:D5"/>
    <mergeCell ref="C4:C5"/>
    <mergeCell ref="I4:I5"/>
    <mergeCell ref="M4:M5"/>
    <mergeCell ref="L4:L5"/>
    <mergeCell ref="O4:O5"/>
  </mergeCells>
  <conditionalFormatting sqref="J6:J35">
    <cfRule type="cellIs" dxfId="12" priority="12" operator="equal">
      <formula>"Fort"</formula>
    </cfRule>
    <cfRule type="cellIs" dxfId="11" priority="13" operator="equal">
      <formula>"Moyen"</formula>
    </cfRule>
    <cfRule type="cellIs" dxfId="10" priority="14" operator="equal">
      <formula>"Faible"</formula>
    </cfRule>
  </conditionalFormatting>
  <conditionalFormatting sqref="H6:H35">
    <cfRule type="expression" dxfId="9" priority="1">
      <formula>AND(G6=4,OR(F6=2,F6=3,F6=4))</formula>
    </cfRule>
    <cfRule type="expression" dxfId="8" priority="2">
      <formula>AND(G6=4,F6=1)</formula>
    </cfRule>
    <cfRule type="expression" dxfId="7" priority="3">
      <formula>AND(G6=3,F6=4)</formula>
    </cfRule>
    <cfRule type="expression" dxfId="6" priority="4">
      <formula>AND(G6=3,OR(F6=2,F6=3))</formula>
    </cfRule>
    <cfRule type="expression" dxfId="5" priority="5">
      <formula>AND(G6=3,F6=1)</formula>
    </cfRule>
    <cfRule type="expression" dxfId="4" priority="6">
      <formula>AND(G6=2,F6=4)</formula>
    </cfRule>
    <cfRule type="expression" dxfId="3" priority="7">
      <formula>AND(G6=2,OR(F6=2,F6=3))</formula>
    </cfRule>
    <cfRule type="expression" dxfId="2" priority="8">
      <formula>AND(G6=2,F6=1)</formula>
    </cfRule>
    <cfRule type="expression" dxfId="1" priority="9">
      <formula>AND(F6=4,G6=1)</formula>
    </cfRule>
    <cfRule type="expression" dxfId="0" priority="11">
      <formula>AND(G6=1,OR(F6=1,F6=2,F6=3))</formula>
    </cfRule>
  </conditionalFormatting>
  <dataValidations count="2">
    <dataValidation type="list" allowBlank="1" showInputMessage="1" showErrorMessage="1" sqref="J6:J35">
      <formula1>"Faible,Moyen,Fort"</formula1>
    </dataValidation>
    <dataValidation type="list" allowBlank="1" showInputMessage="1" showErrorMessage="1" sqref="F6:G35">
      <formula1>"1,2,3,4"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RowColHeaders="0" topLeftCell="B1" zoomScale="73" zoomScaleNormal="73" workbookViewId="0">
      <selection activeCell="K8" sqref="K8"/>
    </sheetView>
  </sheetViews>
  <sheetFormatPr baseColWidth="10" defaultRowHeight="15" x14ac:dyDescent="0.25"/>
  <cols>
    <col min="1" max="1" width="23.42578125" customWidth="1"/>
    <col min="2" max="2" width="30.85546875" customWidth="1"/>
    <col min="3" max="7" width="28.7109375" customWidth="1"/>
  </cols>
  <sheetData>
    <row r="1" spans="1:1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3">
      <c r="A2" s="7"/>
      <c r="B2" s="8" t="s">
        <v>42</v>
      </c>
      <c r="C2" s="8"/>
      <c r="D2" s="8"/>
      <c r="E2" s="8"/>
      <c r="F2" s="8"/>
      <c r="G2" s="8"/>
      <c r="H2" s="7"/>
      <c r="I2" s="7"/>
      <c r="J2" s="7"/>
      <c r="K2" s="7"/>
      <c r="L2" s="7"/>
      <c r="M2" s="7"/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42" customHeight="1" x14ac:dyDescent="0.3">
      <c r="A6" s="7"/>
      <c r="B6" s="9"/>
      <c r="C6" s="9"/>
      <c r="D6" s="24" t="s">
        <v>32</v>
      </c>
      <c r="E6" s="25"/>
      <c r="F6" s="25"/>
      <c r="G6" s="26"/>
      <c r="H6" s="7"/>
      <c r="I6" s="7"/>
      <c r="J6" s="7"/>
      <c r="K6" s="7"/>
      <c r="L6" s="7"/>
      <c r="M6" s="7"/>
    </row>
    <row r="7" spans="1:13" ht="150" customHeight="1" x14ac:dyDescent="0.3">
      <c r="A7" s="7"/>
      <c r="B7" s="9"/>
      <c r="C7" s="10"/>
      <c r="D7" s="11" t="s">
        <v>33</v>
      </c>
      <c r="E7" s="12" t="s">
        <v>34</v>
      </c>
      <c r="F7" s="12" t="s">
        <v>35</v>
      </c>
      <c r="G7" s="12" t="s">
        <v>36</v>
      </c>
      <c r="H7" s="7"/>
      <c r="I7" s="7"/>
      <c r="J7" s="7"/>
      <c r="K7" s="7"/>
      <c r="L7" s="7"/>
      <c r="M7" s="7"/>
    </row>
    <row r="8" spans="1:13" ht="150" customHeight="1" x14ac:dyDescent="0.25">
      <c r="A8" s="7"/>
      <c r="B8" s="27" t="s">
        <v>37</v>
      </c>
      <c r="C8" s="13" t="s">
        <v>38</v>
      </c>
      <c r="D8" s="20">
        <f>COUNTIFS(Tableau!$F$6:$F$501,1,Tableau!$G$6:$G$501,1)</f>
        <v>0</v>
      </c>
      <c r="E8" s="20">
        <f>COUNTIFS(Tableau!$F$6:$F$501,2,Tableau!$G$6:$G$501,1)</f>
        <v>0</v>
      </c>
      <c r="F8" s="20">
        <f>COUNTIFS(Tableau!$F$6:$F$501,3,Tableau!$G$6:$G$501,1)</f>
        <v>0</v>
      </c>
      <c r="G8" s="21">
        <f>COUNTIFS(Tableau!$F$6:$F$501,4,Tableau!$G$6:$G$501,1)</f>
        <v>0</v>
      </c>
      <c r="H8" s="7"/>
      <c r="I8" s="7"/>
      <c r="J8" s="7"/>
      <c r="K8" s="7"/>
      <c r="L8" s="7"/>
      <c r="M8" s="7"/>
    </row>
    <row r="9" spans="1:13" ht="150" customHeight="1" x14ac:dyDescent="0.25">
      <c r="A9" s="7"/>
      <c r="B9" s="28"/>
      <c r="C9" s="14" t="s">
        <v>39</v>
      </c>
      <c r="D9" s="20">
        <f>COUNTIFS(Tableau!$F$6:$F$501,1,Tableau!$G$6:$G$501,2)</f>
        <v>0</v>
      </c>
      <c r="E9" s="21">
        <f>COUNTIFS(Tableau!$F$6:$F$501,2,Tableau!$G$6:$G$501,2)</f>
        <v>0</v>
      </c>
      <c r="F9" s="21">
        <f>COUNTIFS(Tableau!$F$6:$F$501,3,Tableau!$G$6:$G$501,2)</f>
        <v>0</v>
      </c>
      <c r="G9" s="22">
        <f>COUNTIFS(Tableau!$F$6:$F$501,4,Tableau!$G$6:$G$501,2)</f>
        <v>0</v>
      </c>
      <c r="H9" s="7"/>
      <c r="I9" s="7"/>
      <c r="J9" s="7"/>
      <c r="K9" s="7"/>
      <c r="L9" s="7"/>
      <c r="M9" s="7"/>
    </row>
    <row r="10" spans="1:13" ht="150" customHeight="1" x14ac:dyDescent="0.25">
      <c r="A10" s="7"/>
      <c r="B10" s="28"/>
      <c r="C10" s="15" t="s">
        <v>40</v>
      </c>
      <c r="D10" s="21">
        <f>COUNTIFS(Tableau!$F$6:$F$501,1,Tableau!$G$6:$G$501,3)</f>
        <v>0</v>
      </c>
      <c r="E10" s="22">
        <f>COUNTIFS(Tableau!$F$6:$F$501,2,Tableau!$G$6:$G$501,3)</f>
        <v>0</v>
      </c>
      <c r="F10" s="22">
        <f>COUNTIFS(Tableau!$F$6:$F$501,3,Tableau!$G$6:$G$501,3)</f>
        <v>0</v>
      </c>
      <c r="G10" s="23">
        <f>COUNTIFS(Tableau!$F$6:$F$501,4,Tableau!$G$6:$G$501,3)</f>
        <v>0</v>
      </c>
      <c r="H10" s="7"/>
      <c r="I10" s="7"/>
      <c r="J10" s="7"/>
      <c r="K10" s="7"/>
      <c r="L10" s="7"/>
      <c r="M10" s="7"/>
    </row>
    <row r="11" spans="1:13" ht="150" customHeight="1" x14ac:dyDescent="0.25">
      <c r="A11" s="7"/>
      <c r="B11" s="29"/>
      <c r="C11" s="14" t="s">
        <v>41</v>
      </c>
      <c r="D11" s="22">
        <f>COUNTIFS(Tableau!$F$6:$F$501,1,Tableau!$G$6:$G$501,4)</f>
        <v>0</v>
      </c>
      <c r="E11" s="23">
        <f>COUNTIFS(Tableau!$F$6:$F$501,2,Tableau!$G$6:$G$501,4)</f>
        <v>0</v>
      </c>
      <c r="F11" s="23">
        <f>COUNTIFS(Tableau!$F$6:$F$501,3,Tableau!$G$6:$G$501,4)</f>
        <v>0</v>
      </c>
      <c r="G11" s="23">
        <f>COUNTIFS(Tableau!$F$6:$F$501,4,Tableau!$G$6:$G$501,4)</f>
        <v>0</v>
      </c>
      <c r="H11" s="7"/>
      <c r="I11" s="7"/>
      <c r="J11" s="7"/>
      <c r="K11" s="7"/>
      <c r="L11" s="7"/>
      <c r="M11" s="7"/>
    </row>
    <row r="12" spans="1:1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25">
      <c r="A14" s="7"/>
      <c r="B14" s="7"/>
      <c r="C14" s="7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25">
      <c r="A15" s="7"/>
      <c r="B15" s="7"/>
      <c r="C15" s="16"/>
      <c r="D15" s="7" t="s">
        <v>27</v>
      </c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7"/>
      <c r="B16" s="7"/>
      <c r="C16" s="17"/>
      <c r="D16" s="7" t="s">
        <v>28</v>
      </c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7"/>
      <c r="B17" s="7"/>
      <c r="C17" s="18"/>
      <c r="D17" s="7" t="s">
        <v>29</v>
      </c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7"/>
      <c r="B18" s="7"/>
      <c r="C18" s="19"/>
      <c r="D18" s="7" t="s">
        <v>30</v>
      </c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</sheetData>
  <sheetProtection selectLockedCells="1"/>
  <mergeCells count="2">
    <mergeCell ref="D6:G6"/>
    <mergeCell ref="B8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Utilisation du modèle</vt:lpstr>
      <vt:lpstr>Tableau</vt:lpstr>
      <vt:lpstr>Matrice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Frechede, Yoann</dc:creator>
  <cp:lastModifiedBy>Thenieres, Celine</cp:lastModifiedBy>
  <cp:lastPrinted>2018-10-08T10:23:05Z</cp:lastPrinted>
  <dcterms:created xsi:type="dcterms:W3CDTF">2018-06-27T08:38:59Z</dcterms:created>
  <dcterms:modified xsi:type="dcterms:W3CDTF">2018-10-08T10:24:47Z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b3f8df-33d6-400f-b44b-d25e0e34b758_Enabled">
    <vt:lpwstr>True</vt:lpwstr>
  </property>
  <property fmtid="{D5CDD505-2E9C-101B-9397-08002B2CF9AE}" pid="3" name="MSIP_Label_5eb3f8df-33d6-400f-b44b-d25e0e34b758_SiteId">
    <vt:lpwstr>6eab6365-8194-49c6-a4d0-e2d1a0fbeb74</vt:lpwstr>
  </property>
  <property fmtid="{D5CDD505-2E9C-101B-9397-08002B2CF9AE}" pid="4" name="MSIP_Label_5eb3f8df-33d6-400f-b44b-d25e0e34b758_Owner">
    <vt:lpwstr>Celine.Thenieres@caissedesdepots.fr</vt:lpwstr>
  </property>
  <property fmtid="{D5CDD505-2E9C-101B-9397-08002B2CF9AE}" pid="5" name="MSIP_Label_5eb3f8df-33d6-400f-b44b-d25e0e34b758_SetDate">
    <vt:lpwstr>2018-10-08T10:24:47.2564518Z</vt:lpwstr>
  </property>
  <property fmtid="{D5CDD505-2E9C-101B-9397-08002B2CF9AE}" pid="6" name="MSIP_Label_5eb3f8df-33d6-400f-b44b-d25e0e34b758_Name">
    <vt:lpwstr>Privé</vt:lpwstr>
  </property>
  <property fmtid="{D5CDD505-2E9C-101B-9397-08002B2CF9AE}" pid="7" name="MSIP_Label_5eb3f8df-33d6-400f-b44b-d25e0e34b758_Application">
    <vt:lpwstr>Microsoft Azure Information Protection</vt:lpwstr>
  </property>
  <property fmtid="{D5CDD505-2E9C-101B-9397-08002B2CF9AE}" pid="8" name="MSIP_Label_5eb3f8df-33d6-400f-b44b-d25e0e34b758_Extended_MSFT_Method">
    <vt:lpwstr>Manual</vt:lpwstr>
  </property>
  <property fmtid="{D5CDD505-2E9C-101B-9397-08002B2CF9AE}" pid="9" name="Sensitivity">
    <vt:lpwstr>Privé</vt:lpwstr>
  </property>
</Properties>
</file>